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IP Schedule" sheetId="1" state="visible" r:id="rId1"/>
    <sheet name="How to use it" sheetId="2" state="visible" r:id="rId2"/>
  </sheets>
  <definedNames/>
  <calcPr calcId="124519" fullCalcOnLoad="1"/>
</workbook>
</file>

<file path=xl/styles.xml><?xml version="1.0" encoding="utf-8"?>
<styleSheet xmlns="http://schemas.openxmlformats.org/spreadsheetml/2006/main">
  <numFmts count="5">
    <numFmt numFmtId="164" formatCode="mmm d, yyyy"/>
    <numFmt numFmtId="165" formatCode="&quot;$&quot;#,##0;[Red]-&quot;$&quot;#,##0"/>
    <numFmt numFmtId="166" formatCode="0.0%"/>
    <numFmt numFmtId="167" formatCode="&quot;$&quot;#,##0;[Red](&quot;$&quot;#,##0);&quot;$&quot;0"/>
    <numFmt numFmtId="168" formatCode="+0.0%;[Red]-0.0%;0.0%"/>
  </numFmts>
  <fonts count="12">
    <font>
      <name val="Calibri"/>
      <family val="2"/>
      <color theme="1"/>
      <sz val="11"/>
      <scheme val="minor"/>
    </font>
    <font>
      <name val="Georgia"/>
      <color rgb="0014222E"/>
      <sz val="20"/>
    </font>
    <font>
      <i val="1"/>
      <color rgb="0055636D"/>
      <sz val="10"/>
    </font>
    <font>
      <b val="1"/>
      <color rgb="0014222E"/>
    </font>
    <font>
      <b val="1"/>
      <i val="1"/>
      <color rgb="0026706A"/>
    </font>
    <font>
      <b val="1"/>
      <color rgb="00FFFFFF"/>
    </font>
    <font>
      <color rgb="0014222E"/>
    </font>
    <font>
      <b val="1"/>
      <color rgb="0026706A"/>
    </font>
    <font>
      <color rgb="0055636D"/>
      <sz val="9"/>
    </font>
    <font>
      <name val="Georgia"/>
      <color rgb="0014222E"/>
      <sz val="18"/>
    </font>
    <font>
      <b val="1"/>
      <color rgb="0026706A"/>
      <sz val="12"/>
    </font>
    <font>
      <i val="1"/>
      <color rgb="0055636D"/>
    </font>
  </fonts>
  <fills count="6">
    <fill>
      <patternFill/>
    </fill>
    <fill>
      <patternFill patternType="gray125"/>
    </fill>
    <fill>
      <patternFill patternType="solid">
        <fgColor rgb="00FFF8DC"/>
      </patternFill>
    </fill>
    <fill>
      <patternFill patternType="solid">
        <fgColor rgb="0026706A"/>
      </patternFill>
    </fill>
    <fill>
      <patternFill patternType="solid">
        <fgColor rgb="00D9F1E2"/>
      </patternFill>
    </fill>
    <fill>
      <patternFill patternType="solid">
        <fgColor rgb="00F6F3E6"/>
      </patternFill>
    </fill>
  </fills>
  <borders count="4">
    <border>
      <left/>
      <right/>
      <top/>
      <bottom/>
      <diagonal/>
    </border>
    <border>
      <left style="thin">
        <color rgb="00D8D4C6"/>
      </left>
      <right style="thin">
        <color rgb="00D8D4C6"/>
      </right>
      <top style="thin">
        <color rgb="00D8D4C6"/>
      </top>
      <bottom style="thin">
        <color rgb="00D8D4C6"/>
      </bottom>
    </border>
    <border>
      <bottom style="thin">
        <color rgb="00D8D4C6"/>
      </bottom>
    </border>
    <border>
      <top style="thin">
        <color rgb="00D8D4C6"/>
      </top>
      <bottom style="thin">
        <color rgb="00D8D4C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2" borderId="1" pivotButton="0" quotePrefix="0" xfId="0"/>
    <xf numFmtId="0" fontId="4" fillId="0" borderId="0" pivotButton="0" quotePrefix="0" xfId="0"/>
    <xf numFmtId="0" fontId="5" fillId="3" borderId="0" applyAlignment="1" pivotButton="0" quotePrefix="0" xfId="0">
      <alignment horizontal="left" vertical="center" wrapText="1"/>
    </xf>
    <xf numFmtId="0" fontId="5" fillId="3" borderId="0" applyAlignment="1" pivotButton="0" quotePrefix="0" xfId="0">
      <alignment horizontal="right" vertical="center" wrapText="1"/>
    </xf>
    <xf numFmtId="0" fontId="6" fillId="2" borderId="2" pivotButton="0" quotePrefix="0" xfId="0"/>
    <xf numFmtId="165" fontId="6" fillId="2" borderId="2" applyAlignment="1" pivotButton="0" quotePrefix="0" xfId="0">
      <alignment horizontal="right"/>
    </xf>
    <xf numFmtId="166" fontId="6" fillId="0" borderId="2" applyAlignment="1" pivotButton="0" quotePrefix="0" xfId="0">
      <alignment horizontal="right"/>
    </xf>
    <xf numFmtId="165" fontId="6" fillId="0" borderId="2" applyAlignment="1" pivotButton="0" quotePrefix="0" xfId="0">
      <alignment horizontal="right"/>
    </xf>
    <xf numFmtId="167" fontId="6" fillId="0" borderId="2" applyAlignment="1" pivotButton="0" quotePrefix="0" xfId="0">
      <alignment horizontal="right"/>
    </xf>
    <xf numFmtId="166" fontId="6" fillId="2" borderId="2" applyAlignment="1" pivotButton="0" quotePrefix="0" xfId="0">
      <alignment horizontal="right"/>
    </xf>
    <xf numFmtId="168" fontId="6" fillId="0" borderId="2" applyAlignment="1" pivotButton="0" quotePrefix="0" xfId="0">
      <alignment horizontal="right"/>
    </xf>
    <xf numFmtId="0" fontId="3" fillId="4" borderId="3" pivotButton="0" quotePrefix="0" xfId="0"/>
    <xf numFmtId="165" fontId="3" fillId="4" borderId="3" applyAlignment="1" pivotButton="0" quotePrefix="0" xfId="0">
      <alignment horizontal="right"/>
    </xf>
    <xf numFmtId="166" fontId="3" fillId="4" borderId="3" applyAlignment="1" pivotButton="0" quotePrefix="0" xfId="0">
      <alignment horizontal="right"/>
    </xf>
    <xf numFmtId="167" fontId="3" fillId="4" borderId="3" applyAlignment="1" pivotButton="0" quotePrefix="0" xfId="0">
      <alignment horizontal="right"/>
    </xf>
    <xf numFmtId="0" fontId="3" fillId="4" borderId="3" applyAlignment="1" pivotButton="0" quotePrefix="0" xfId="0">
      <alignment horizontal="right"/>
    </xf>
    <xf numFmtId="0" fontId="7" fillId="5" borderId="0" pivotButton="0" quotePrefix="0" xfId="0"/>
    <xf numFmtId="0" fontId="0" fillId="5" borderId="0" pivotButton="0" quotePrefix="0" xfId="0"/>
    <xf numFmtId="167" fontId="3" fillId="5" borderId="0" applyAlignment="1" pivotButton="0" quotePrefix="0" xfId="0">
      <alignment horizontal="right"/>
    </xf>
    <xf numFmtId="0" fontId="8" fillId="0" borderId="0" pivotButton="0" quotePrefix="0" xfId="0"/>
    <xf numFmtId="0" fontId="9" fillId="0" borderId="0" pivotButton="0" quotePrefix="0" xfId="0"/>
    <xf numFmtId="0" fontId="10" fillId="0" borderId="0" applyAlignment="1" pivotButton="0" quotePrefix="0" xfId="0">
      <alignment vertical="top"/>
    </xf>
    <xf numFmtId="0" fontId="0" fillId="0" borderId="0" applyAlignment="1" pivotButton="0" quotePrefix="0" xfId="0">
      <alignment vertical="top" wrapText="1"/>
    </xf>
    <xf numFmtId="0" fontId="6" fillId="0" borderId="0" pivotButton="0" quotePrefix="0" xfId="0"/>
    <xf numFmtId="0" fontId="6" fillId="0" borderId="0" applyAlignment="1" pivotButton="0" quotePrefix="0" xfId="0">
      <alignment vertical="top" wrapText="1"/>
    </xf>
    <xf numFmtId="0" fontId="11"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1">
    <dxf>
      <font>
        <b val="1"/>
        <color rgb="00A8452A"/>
      </font>
      <fill>
        <patternFill patternType="solid">
          <fgColor rgb="00F6D5C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4"/>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30" customWidth="1" min="1" max="1"/>
    <col width="15" customWidth="1" min="2" max="2"/>
    <col width="15" customWidth="1" min="3" max="3"/>
    <col width="14" customWidth="1" min="4" max="4"/>
    <col width="14" customWidth="1" min="5" max="5"/>
    <col width="15" customWidth="1" min="6" max="6"/>
    <col width="14" customWidth="1" min="7" max="7"/>
    <col width="15" customWidth="1" min="8" max="8"/>
    <col width="14" customWidth="1" min="9" max="9"/>
    <col width="11" customWidth="1" min="10" max="10"/>
    <col width="15" customWidth="1" min="11" max="11"/>
    <col width="14" customWidth="1" min="12" max="12"/>
    <col width="12" customWidth="1" min="13" max="13"/>
    <col width="13" customWidth="1" min="14" max="14"/>
    <col width="13" customWidth="1" min="15" max="15"/>
  </cols>
  <sheetData>
    <row r="1">
      <c r="A1" s="1" t="inlineStr">
        <is>
          <t>WIP Schedule</t>
        </is>
      </c>
    </row>
    <row r="2">
      <c r="A2" s="2" t="inlineStr">
        <is>
          <t>Free template from Peacock Accounting &amp; Finance. Yellow cells are yours to fill in; everything else adds up on its own.</t>
        </is>
      </c>
    </row>
    <row r="4">
      <c r="A4" s="3" t="inlineStr">
        <is>
          <t>Month ending:</t>
        </is>
      </c>
      <c r="B4" s="4" t="n"/>
    </row>
    <row r="5">
      <c r="A5" s="5" t="inlineStr">
        <is>
          <t>Sample, numbers made up: the three jobs below show how the math works. Type over them with your own jobs.</t>
        </is>
      </c>
    </row>
    <row r="7" ht="62" customHeight="1">
      <c r="A7" s="6" t="inlineStr">
        <is>
          <t>Job</t>
        </is>
      </c>
      <c r="B7" s="7" t="inlineStr">
        <is>
          <t>Contract price (with approved change orders)</t>
        </is>
      </c>
      <c r="C7" s="7" t="inlineStr">
        <is>
          <t>Estimated total cost (updated, not the bid)</t>
        </is>
      </c>
      <c r="D7" s="7" t="inlineStr">
        <is>
          <t>Cost to date (from closed books)</t>
        </is>
      </c>
      <c r="E7" s="7" t="inlineStr">
        <is>
          <t>Percent complete (cost to date ÷ estimated total cost)</t>
        </is>
      </c>
      <c r="F7" s="7" t="inlineStr">
        <is>
          <t>Earned revenue (contract price × percent complete)</t>
        </is>
      </c>
      <c r="G7" s="7" t="inlineStr">
        <is>
          <t>Billed to date</t>
        </is>
      </c>
      <c r="H7" s="7" t="inlineStr">
        <is>
          <t>Over (under) billed (billed minus earned)</t>
        </is>
      </c>
      <c r="I7" s="7" t="inlineStr">
        <is>
          <t>Estimated gross profit</t>
        </is>
      </c>
      <c r="J7" s="7" t="inlineStr">
        <is>
          <t>Estimated margin</t>
        </is>
      </c>
      <c r="K7" s="7" t="inlineStr">
        <is>
          <t>Gross profit to date (earned minus cost to date)</t>
        </is>
      </c>
      <c r="L7" s="7" t="inlineStr">
        <is>
          <t>Cost to complete</t>
        </is>
      </c>
      <c r="M7" s="7" t="inlineStr">
        <is>
          <t>Last month's margin</t>
        </is>
      </c>
      <c r="N7" s="7" t="inlineStr">
        <is>
          <t>Fade or gain since last month (points)</t>
        </is>
      </c>
      <c r="O7" s="7" t="inlineStr">
        <is>
          <t>Retainage held</t>
        </is>
      </c>
    </row>
    <row r="8">
      <c r="A8" s="8" t="inlineStr">
        <is>
          <t>Warehouse reroof</t>
        </is>
      </c>
      <c r="B8" s="9" t="n">
        <v>400000</v>
      </c>
      <c r="C8" s="9" t="n">
        <v>320000</v>
      </c>
      <c r="D8" s="9" t="n">
        <v>198400</v>
      </c>
      <c r="E8" s="10">
        <f>IF(OR(C8="",C8=0,D8=""),"",D8/C8)</f>
        <v/>
      </c>
      <c r="F8" s="11">
        <f>IF(E8="","",B8*E8)</f>
        <v/>
      </c>
      <c r="G8" s="9" t="n">
        <v>200000</v>
      </c>
      <c r="H8" s="12">
        <f>IF(F8="","",N(G8)-F8)</f>
        <v/>
      </c>
      <c r="I8" s="11">
        <f>IF(OR(B8="",C8=""),"",B8-C8)</f>
        <v/>
      </c>
      <c r="J8" s="10">
        <f>IF(OR(I8="",N(B8)=0),"",I8/B8)</f>
        <v/>
      </c>
      <c r="K8" s="11">
        <f>IF(F8="","",F8-D8)</f>
        <v/>
      </c>
      <c r="L8" s="11">
        <f>IF(OR(C8="",D8=""),"",C8-D8)</f>
        <v/>
      </c>
      <c r="M8" s="13" t="n">
        <v>0.2</v>
      </c>
      <c r="N8" s="14">
        <f>IF(OR(J8="",M8=""),"",J8-M8)</f>
        <v/>
      </c>
      <c r="O8" s="9" t="n">
        <v>20000</v>
      </c>
    </row>
    <row r="9">
      <c r="A9" s="8" t="inlineStr">
        <is>
          <t>Medical office</t>
        </is>
      </c>
      <c r="B9" s="9" t="n">
        <v>600000</v>
      </c>
      <c r="C9" s="9" t="n">
        <v>500000</v>
      </c>
      <c r="D9" s="9" t="n">
        <v>425000</v>
      </c>
      <c r="E9" s="10">
        <f>IF(OR(C9="",C9=0,D9=""),"",D9/C9)</f>
        <v/>
      </c>
      <c r="F9" s="11">
        <f>IF(E9="","",B9*E9)</f>
        <v/>
      </c>
      <c r="G9" s="9" t="n">
        <v>532000</v>
      </c>
      <c r="H9" s="12">
        <f>IF(F9="","",N(G9)-F9)</f>
        <v/>
      </c>
      <c r="I9" s="11">
        <f>IF(OR(B9="",C9=""),"",B9-C9)</f>
        <v/>
      </c>
      <c r="J9" s="10">
        <f>IF(OR(I9="",N(B9)=0),"",I9/B9)</f>
        <v/>
      </c>
      <c r="K9" s="11">
        <f>IF(F9="","",F9-D9)</f>
        <v/>
      </c>
      <c r="L9" s="11">
        <f>IF(OR(C9="",D9=""),"",C9-D9)</f>
        <v/>
      </c>
      <c r="M9" s="13" t="n">
        <v>0.18</v>
      </c>
      <c r="N9" s="14">
        <f>IF(OR(J9="",M9=""),"",J9-M9)</f>
        <v/>
      </c>
      <c r="O9" s="9" t="n">
        <v>53200</v>
      </c>
    </row>
    <row r="10">
      <c r="A10" s="8" t="inlineStr">
        <is>
          <t>School addition</t>
        </is>
      </c>
      <c r="B10" s="9" t="n">
        <v>1000000</v>
      </c>
      <c r="C10" s="9" t="n">
        <v>850000</v>
      </c>
      <c r="D10" s="9" t="n">
        <v>340000</v>
      </c>
      <c r="E10" s="10">
        <f>IF(OR(C10="",C10=0,D10=""),"",D10/C10)</f>
        <v/>
      </c>
      <c r="F10" s="11">
        <f>IF(E10="","",B10*E10)</f>
        <v/>
      </c>
      <c r="G10" s="9" t="n">
        <v>385000</v>
      </c>
      <c r="H10" s="12">
        <f>IF(F10="","",N(G10)-F10)</f>
        <v/>
      </c>
      <c r="I10" s="11">
        <f>IF(OR(B10="",C10=""),"",B10-C10)</f>
        <v/>
      </c>
      <c r="J10" s="10">
        <f>IF(OR(I10="",N(B10)=0),"",I10/B10)</f>
        <v/>
      </c>
      <c r="K10" s="11">
        <f>IF(F10="","",F10-D10)</f>
        <v/>
      </c>
      <c r="L10" s="11">
        <f>IF(OR(C10="",D10=""),"",C10-D10)</f>
        <v/>
      </c>
      <c r="M10" s="13" t="n">
        <v>0.14</v>
      </c>
      <c r="N10" s="14">
        <f>IF(OR(J10="",M10=""),"",J10-M10)</f>
        <v/>
      </c>
      <c r="O10" s="9" t="n">
        <v>38500</v>
      </c>
    </row>
    <row r="11">
      <c r="A11" s="8" t="n"/>
      <c r="B11" s="9" t="n"/>
      <c r="C11" s="9" t="n"/>
      <c r="D11" s="9" t="n"/>
      <c r="E11" s="10">
        <f>IF(OR(C11="",C11=0,D11=""),"",D11/C11)</f>
        <v/>
      </c>
      <c r="F11" s="11">
        <f>IF(E11="","",B11*E11)</f>
        <v/>
      </c>
      <c r="G11" s="9" t="n"/>
      <c r="H11" s="12">
        <f>IF(F11="","",N(G11)-F11)</f>
        <v/>
      </c>
      <c r="I11" s="11">
        <f>IF(OR(B11="",C11=""),"",B11-C11)</f>
        <v/>
      </c>
      <c r="J11" s="10">
        <f>IF(OR(I11="",N(B11)=0),"",I11/B11)</f>
        <v/>
      </c>
      <c r="K11" s="11">
        <f>IF(F11="","",F11-D11)</f>
        <v/>
      </c>
      <c r="L11" s="11">
        <f>IF(OR(C11="",D11=""),"",C11-D11)</f>
        <v/>
      </c>
      <c r="M11" s="13" t="n"/>
      <c r="N11" s="14">
        <f>IF(OR(J11="",M11=""),"",J11-M11)</f>
        <v/>
      </c>
      <c r="O11" s="9" t="n"/>
    </row>
    <row r="12">
      <c r="A12" s="8" t="n"/>
      <c r="B12" s="9" t="n"/>
      <c r="C12" s="9" t="n"/>
      <c r="D12" s="9" t="n"/>
      <c r="E12" s="10">
        <f>IF(OR(C12="",C12=0,D12=""),"",D12/C12)</f>
        <v/>
      </c>
      <c r="F12" s="11">
        <f>IF(E12="","",B12*E12)</f>
        <v/>
      </c>
      <c r="G12" s="9" t="n"/>
      <c r="H12" s="12">
        <f>IF(F12="","",N(G12)-F12)</f>
        <v/>
      </c>
      <c r="I12" s="11">
        <f>IF(OR(B12="",C12=""),"",B12-C12)</f>
        <v/>
      </c>
      <c r="J12" s="10">
        <f>IF(OR(I12="",N(B12)=0),"",I12/B12)</f>
        <v/>
      </c>
      <c r="K12" s="11">
        <f>IF(F12="","",F12-D12)</f>
        <v/>
      </c>
      <c r="L12" s="11">
        <f>IF(OR(C12="",D12=""),"",C12-D12)</f>
        <v/>
      </c>
      <c r="M12" s="13" t="n"/>
      <c r="N12" s="14">
        <f>IF(OR(J12="",M12=""),"",J12-M12)</f>
        <v/>
      </c>
      <c r="O12" s="9" t="n"/>
    </row>
    <row r="13">
      <c r="A13" s="8" t="n"/>
      <c r="B13" s="9" t="n"/>
      <c r="C13" s="9" t="n"/>
      <c r="D13" s="9" t="n"/>
      <c r="E13" s="10">
        <f>IF(OR(C13="",C13=0,D13=""),"",D13/C13)</f>
        <v/>
      </c>
      <c r="F13" s="11">
        <f>IF(E13="","",B13*E13)</f>
        <v/>
      </c>
      <c r="G13" s="9" t="n"/>
      <c r="H13" s="12">
        <f>IF(F13="","",N(G13)-F13)</f>
        <v/>
      </c>
      <c r="I13" s="11">
        <f>IF(OR(B13="",C13=""),"",B13-C13)</f>
        <v/>
      </c>
      <c r="J13" s="10">
        <f>IF(OR(I13="",N(B13)=0),"",I13/B13)</f>
        <v/>
      </c>
      <c r="K13" s="11">
        <f>IF(F13="","",F13-D13)</f>
        <v/>
      </c>
      <c r="L13" s="11">
        <f>IF(OR(C13="",D13=""),"",C13-D13)</f>
        <v/>
      </c>
      <c r="M13" s="13" t="n"/>
      <c r="N13" s="14">
        <f>IF(OR(J13="",M13=""),"",J13-M13)</f>
        <v/>
      </c>
      <c r="O13" s="9" t="n"/>
    </row>
    <row r="14">
      <c r="A14" s="8" t="n"/>
      <c r="B14" s="9" t="n"/>
      <c r="C14" s="9" t="n"/>
      <c r="D14" s="9" t="n"/>
      <c r="E14" s="10">
        <f>IF(OR(C14="",C14=0,D14=""),"",D14/C14)</f>
        <v/>
      </c>
      <c r="F14" s="11">
        <f>IF(E14="","",B14*E14)</f>
        <v/>
      </c>
      <c r="G14" s="9" t="n"/>
      <c r="H14" s="12">
        <f>IF(F14="","",N(G14)-F14)</f>
        <v/>
      </c>
      <c r="I14" s="11">
        <f>IF(OR(B14="",C14=""),"",B14-C14)</f>
        <v/>
      </c>
      <c r="J14" s="10">
        <f>IF(OR(I14="",N(B14)=0),"",I14/B14)</f>
        <v/>
      </c>
      <c r="K14" s="11">
        <f>IF(F14="","",F14-D14)</f>
        <v/>
      </c>
      <c r="L14" s="11">
        <f>IF(OR(C14="",D14=""),"",C14-D14)</f>
        <v/>
      </c>
      <c r="M14" s="13" t="n"/>
      <c r="N14" s="14">
        <f>IF(OR(J14="",M14=""),"",J14-M14)</f>
        <v/>
      </c>
      <c r="O14" s="9" t="n"/>
    </row>
    <row r="15">
      <c r="A15" s="8" t="n"/>
      <c r="B15" s="9" t="n"/>
      <c r="C15" s="9" t="n"/>
      <c r="D15" s="9" t="n"/>
      <c r="E15" s="10">
        <f>IF(OR(C15="",C15=0,D15=""),"",D15/C15)</f>
        <v/>
      </c>
      <c r="F15" s="11">
        <f>IF(E15="","",B15*E15)</f>
        <v/>
      </c>
      <c r="G15" s="9" t="n"/>
      <c r="H15" s="12">
        <f>IF(F15="","",N(G15)-F15)</f>
        <v/>
      </c>
      <c r="I15" s="11">
        <f>IF(OR(B15="",C15=""),"",B15-C15)</f>
        <v/>
      </c>
      <c r="J15" s="10">
        <f>IF(OR(I15="",N(B15)=0),"",I15/B15)</f>
        <v/>
      </c>
      <c r="K15" s="11">
        <f>IF(F15="","",F15-D15)</f>
        <v/>
      </c>
      <c r="L15" s="11">
        <f>IF(OR(C15="",D15=""),"",C15-D15)</f>
        <v/>
      </c>
      <c r="M15" s="13" t="n"/>
      <c r="N15" s="14">
        <f>IF(OR(J15="",M15=""),"",J15-M15)</f>
        <v/>
      </c>
      <c r="O15" s="9" t="n"/>
    </row>
    <row r="16">
      <c r="A16" s="8" t="n"/>
      <c r="B16" s="9" t="n"/>
      <c r="C16" s="9" t="n"/>
      <c r="D16" s="9" t="n"/>
      <c r="E16" s="10">
        <f>IF(OR(C16="",C16=0,D16=""),"",D16/C16)</f>
        <v/>
      </c>
      <c r="F16" s="11">
        <f>IF(E16="","",B16*E16)</f>
        <v/>
      </c>
      <c r="G16" s="9" t="n"/>
      <c r="H16" s="12">
        <f>IF(F16="","",N(G16)-F16)</f>
        <v/>
      </c>
      <c r="I16" s="11">
        <f>IF(OR(B16="",C16=""),"",B16-C16)</f>
        <v/>
      </c>
      <c r="J16" s="10">
        <f>IF(OR(I16="",N(B16)=0),"",I16/B16)</f>
        <v/>
      </c>
      <c r="K16" s="11">
        <f>IF(F16="","",F16-D16)</f>
        <v/>
      </c>
      <c r="L16" s="11">
        <f>IF(OR(C16="",D16=""),"",C16-D16)</f>
        <v/>
      </c>
      <c r="M16" s="13" t="n"/>
      <c r="N16" s="14">
        <f>IF(OR(J16="",M16=""),"",J16-M16)</f>
        <v/>
      </c>
      <c r="O16" s="9" t="n"/>
    </row>
    <row r="17">
      <c r="A17" s="8" t="n"/>
      <c r="B17" s="9" t="n"/>
      <c r="C17" s="9" t="n"/>
      <c r="D17" s="9" t="n"/>
      <c r="E17" s="10">
        <f>IF(OR(C17="",C17=0,D17=""),"",D17/C17)</f>
        <v/>
      </c>
      <c r="F17" s="11">
        <f>IF(E17="","",B17*E17)</f>
        <v/>
      </c>
      <c r="G17" s="9" t="n"/>
      <c r="H17" s="12">
        <f>IF(F17="","",N(G17)-F17)</f>
        <v/>
      </c>
      <c r="I17" s="11">
        <f>IF(OR(B17="",C17=""),"",B17-C17)</f>
        <v/>
      </c>
      <c r="J17" s="10">
        <f>IF(OR(I17="",N(B17)=0),"",I17/B17)</f>
        <v/>
      </c>
      <c r="K17" s="11">
        <f>IF(F17="","",F17-D17)</f>
        <v/>
      </c>
      <c r="L17" s="11">
        <f>IF(OR(C17="",D17=""),"",C17-D17)</f>
        <v/>
      </c>
      <c r="M17" s="13" t="n"/>
      <c r="N17" s="14">
        <f>IF(OR(J17="",M17=""),"",J17-M17)</f>
        <v/>
      </c>
      <c r="O17" s="9" t="n"/>
    </row>
    <row r="18">
      <c r="A18" s="8" t="n"/>
      <c r="B18" s="9" t="n"/>
      <c r="C18" s="9" t="n"/>
      <c r="D18" s="9" t="n"/>
      <c r="E18" s="10">
        <f>IF(OR(C18="",C18=0,D18=""),"",D18/C18)</f>
        <v/>
      </c>
      <c r="F18" s="11">
        <f>IF(E18="","",B18*E18)</f>
        <v/>
      </c>
      <c r="G18" s="9" t="n"/>
      <c r="H18" s="12">
        <f>IF(F18="","",N(G18)-F18)</f>
        <v/>
      </c>
      <c r="I18" s="11">
        <f>IF(OR(B18="",C18=""),"",B18-C18)</f>
        <v/>
      </c>
      <c r="J18" s="10">
        <f>IF(OR(I18="",N(B18)=0),"",I18/B18)</f>
        <v/>
      </c>
      <c r="K18" s="11">
        <f>IF(F18="","",F18-D18)</f>
        <v/>
      </c>
      <c r="L18" s="11">
        <f>IF(OR(C18="",D18=""),"",C18-D18)</f>
        <v/>
      </c>
      <c r="M18" s="13" t="n"/>
      <c r="N18" s="14">
        <f>IF(OR(J18="",M18=""),"",J18-M18)</f>
        <v/>
      </c>
      <c r="O18" s="9" t="n"/>
    </row>
    <row r="19">
      <c r="A19" s="8" t="n"/>
      <c r="B19" s="9" t="n"/>
      <c r="C19" s="9" t="n"/>
      <c r="D19" s="9" t="n"/>
      <c r="E19" s="10">
        <f>IF(OR(C19="",C19=0,D19=""),"",D19/C19)</f>
        <v/>
      </c>
      <c r="F19" s="11">
        <f>IF(E19="","",B19*E19)</f>
        <v/>
      </c>
      <c r="G19" s="9" t="n"/>
      <c r="H19" s="12">
        <f>IF(F19="","",N(G19)-F19)</f>
        <v/>
      </c>
      <c r="I19" s="11">
        <f>IF(OR(B19="",C19=""),"",B19-C19)</f>
        <v/>
      </c>
      <c r="J19" s="10">
        <f>IF(OR(I19="",N(B19)=0),"",I19/B19)</f>
        <v/>
      </c>
      <c r="K19" s="11">
        <f>IF(F19="","",F19-D19)</f>
        <v/>
      </c>
      <c r="L19" s="11">
        <f>IF(OR(C19="",D19=""),"",C19-D19)</f>
        <v/>
      </c>
      <c r="M19" s="13" t="n"/>
      <c r="N19" s="14">
        <f>IF(OR(J19="",M19=""),"",J19-M19)</f>
        <v/>
      </c>
      <c r="O19" s="9" t="n"/>
    </row>
    <row r="20">
      <c r="A20" s="8" t="n"/>
      <c r="B20" s="9" t="n"/>
      <c r="C20" s="9" t="n"/>
      <c r="D20" s="9" t="n"/>
      <c r="E20" s="10">
        <f>IF(OR(C20="",C20=0,D20=""),"",D20/C20)</f>
        <v/>
      </c>
      <c r="F20" s="11">
        <f>IF(E20="","",B20*E20)</f>
        <v/>
      </c>
      <c r="G20" s="9" t="n"/>
      <c r="H20" s="12">
        <f>IF(F20="","",N(G20)-F20)</f>
        <v/>
      </c>
      <c r="I20" s="11">
        <f>IF(OR(B20="",C20=""),"",B20-C20)</f>
        <v/>
      </c>
      <c r="J20" s="10">
        <f>IF(OR(I20="",N(B20)=0),"",I20/B20)</f>
        <v/>
      </c>
      <c r="K20" s="11">
        <f>IF(F20="","",F20-D20)</f>
        <v/>
      </c>
      <c r="L20" s="11">
        <f>IF(OR(C20="",D20=""),"",C20-D20)</f>
        <v/>
      </c>
      <c r="M20" s="13" t="n"/>
      <c r="N20" s="14">
        <f>IF(OR(J20="",M20=""),"",J20-M20)</f>
        <v/>
      </c>
      <c r="O20" s="9" t="n"/>
    </row>
    <row r="21">
      <c r="A21" s="8" t="n"/>
      <c r="B21" s="9" t="n"/>
      <c r="C21" s="9" t="n"/>
      <c r="D21" s="9" t="n"/>
      <c r="E21" s="10">
        <f>IF(OR(C21="",C21=0,D21=""),"",D21/C21)</f>
        <v/>
      </c>
      <c r="F21" s="11">
        <f>IF(E21="","",B21*E21)</f>
        <v/>
      </c>
      <c r="G21" s="9" t="n"/>
      <c r="H21" s="12">
        <f>IF(F21="","",N(G21)-F21)</f>
        <v/>
      </c>
      <c r="I21" s="11">
        <f>IF(OR(B21="",C21=""),"",B21-C21)</f>
        <v/>
      </c>
      <c r="J21" s="10">
        <f>IF(OR(I21="",N(B21)=0),"",I21/B21)</f>
        <v/>
      </c>
      <c r="K21" s="11">
        <f>IF(F21="","",F21-D21)</f>
        <v/>
      </c>
      <c r="L21" s="11">
        <f>IF(OR(C21="",D21=""),"",C21-D21)</f>
        <v/>
      </c>
      <c r="M21" s="13" t="n"/>
      <c r="N21" s="14">
        <f>IF(OR(J21="",M21=""),"",J21-M21)</f>
        <v/>
      </c>
      <c r="O21" s="9" t="n"/>
    </row>
    <row r="22">
      <c r="A22" s="8" t="n"/>
      <c r="B22" s="9" t="n"/>
      <c r="C22" s="9" t="n"/>
      <c r="D22" s="9" t="n"/>
      <c r="E22" s="10">
        <f>IF(OR(C22="",C22=0,D22=""),"",D22/C22)</f>
        <v/>
      </c>
      <c r="F22" s="11">
        <f>IF(E22="","",B22*E22)</f>
        <v/>
      </c>
      <c r="G22" s="9" t="n"/>
      <c r="H22" s="12">
        <f>IF(F22="","",N(G22)-F22)</f>
        <v/>
      </c>
      <c r="I22" s="11">
        <f>IF(OR(B22="",C22=""),"",B22-C22)</f>
        <v/>
      </c>
      <c r="J22" s="10">
        <f>IF(OR(I22="",N(B22)=0),"",I22/B22)</f>
        <v/>
      </c>
      <c r="K22" s="11">
        <f>IF(F22="","",F22-D22)</f>
        <v/>
      </c>
      <c r="L22" s="11">
        <f>IF(OR(C22="",D22=""),"",C22-D22)</f>
        <v/>
      </c>
      <c r="M22" s="13" t="n"/>
      <c r="N22" s="14">
        <f>IF(OR(J22="",M22=""),"",J22-M22)</f>
        <v/>
      </c>
      <c r="O22" s="9" t="n"/>
    </row>
    <row r="23">
      <c r="A23" s="8" t="n"/>
      <c r="B23" s="9" t="n"/>
      <c r="C23" s="9" t="n"/>
      <c r="D23" s="9" t="n"/>
      <c r="E23" s="10">
        <f>IF(OR(C23="",C23=0,D23=""),"",D23/C23)</f>
        <v/>
      </c>
      <c r="F23" s="11">
        <f>IF(E23="","",B23*E23)</f>
        <v/>
      </c>
      <c r="G23" s="9" t="n"/>
      <c r="H23" s="12">
        <f>IF(F23="","",N(G23)-F23)</f>
        <v/>
      </c>
      <c r="I23" s="11">
        <f>IF(OR(B23="",C23=""),"",B23-C23)</f>
        <v/>
      </c>
      <c r="J23" s="10">
        <f>IF(OR(I23="",N(B23)=0),"",I23/B23)</f>
        <v/>
      </c>
      <c r="K23" s="11">
        <f>IF(F23="","",F23-D23)</f>
        <v/>
      </c>
      <c r="L23" s="11">
        <f>IF(OR(C23="",D23=""),"",C23-D23)</f>
        <v/>
      </c>
      <c r="M23" s="13" t="n"/>
      <c r="N23" s="14">
        <f>IF(OR(J23="",M23=""),"",J23-M23)</f>
        <v/>
      </c>
      <c r="O23" s="9" t="n"/>
    </row>
    <row r="24">
      <c r="A24" s="8" t="n"/>
      <c r="B24" s="9" t="n"/>
      <c r="C24" s="9" t="n"/>
      <c r="D24" s="9" t="n"/>
      <c r="E24" s="10">
        <f>IF(OR(C24="",C24=0,D24=""),"",D24/C24)</f>
        <v/>
      </c>
      <c r="F24" s="11">
        <f>IF(E24="","",B24*E24)</f>
        <v/>
      </c>
      <c r="G24" s="9" t="n"/>
      <c r="H24" s="12">
        <f>IF(F24="","",N(G24)-F24)</f>
        <v/>
      </c>
      <c r="I24" s="11">
        <f>IF(OR(B24="",C24=""),"",B24-C24)</f>
        <v/>
      </c>
      <c r="J24" s="10">
        <f>IF(OR(I24="",N(B24)=0),"",I24/B24)</f>
        <v/>
      </c>
      <c r="K24" s="11">
        <f>IF(F24="","",F24-D24)</f>
        <v/>
      </c>
      <c r="L24" s="11">
        <f>IF(OR(C24="",D24=""),"",C24-D24)</f>
        <v/>
      </c>
      <c r="M24" s="13" t="n"/>
      <c r="N24" s="14">
        <f>IF(OR(J24="",M24=""),"",J24-M24)</f>
        <v/>
      </c>
      <c r="O24" s="9" t="n"/>
    </row>
    <row r="25">
      <c r="A25" s="8" t="n"/>
      <c r="B25" s="9" t="n"/>
      <c r="C25" s="9" t="n"/>
      <c r="D25" s="9" t="n"/>
      <c r="E25" s="10">
        <f>IF(OR(C25="",C25=0,D25=""),"",D25/C25)</f>
        <v/>
      </c>
      <c r="F25" s="11">
        <f>IF(E25="","",B25*E25)</f>
        <v/>
      </c>
      <c r="G25" s="9" t="n"/>
      <c r="H25" s="12">
        <f>IF(F25="","",N(G25)-F25)</f>
        <v/>
      </c>
      <c r="I25" s="11">
        <f>IF(OR(B25="",C25=""),"",B25-C25)</f>
        <v/>
      </c>
      <c r="J25" s="10">
        <f>IF(OR(I25="",N(B25)=0),"",I25/B25)</f>
        <v/>
      </c>
      <c r="K25" s="11">
        <f>IF(F25="","",F25-D25)</f>
        <v/>
      </c>
      <c r="L25" s="11">
        <f>IF(OR(C25="",D25=""),"",C25-D25)</f>
        <v/>
      </c>
      <c r="M25" s="13" t="n"/>
      <c r="N25" s="14">
        <f>IF(OR(J25="",M25=""),"",J25-M25)</f>
        <v/>
      </c>
      <c r="O25" s="9" t="n"/>
    </row>
    <row r="26">
      <c r="A26" s="8" t="n"/>
      <c r="B26" s="9" t="n"/>
      <c r="C26" s="9" t="n"/>
      <c r="D26" s="9" t="n"/>
      <c r="E26" s="10">
        <f>IF(OR(C26="",C26=0,D26=""),"",D26/C26)</f>
        <v/>
      </c>
      <c r="F26" s="11">
        <f>IF(E26="","",B26*E26)</f>
        <v/>
      </c>
      <c r="G26" s="9" t="n"/>
      <c r="H26" s="12">
        <f>IF(F26="","",N(G26)-F26)</f>
        <v/>
      </c>
      <c r="I26" s="11">
        <f>IF(OR(B26="",C26=""),"",B26-C26)</f>
        <v/>
      </c>
      <c r="J26" s="10">
        <f>IF(OR(I26="",N(B26)=0),"",I26/B26)</f>
        <v/>
      </c>
      <c r="K26" s="11">
        <f>IF(F26="","",F26-D26)</f>
        <v/>
      </c>
      <c r="L26" s="11">
        <f>IF(OR(C26="",D26=""),"",C26-D26)</f>
        <v/>
      </c>
      <c r="M26" s="13" t="n"/>
      <c r="N26" s="14">
        <f>IF(OR(J26="",M26=""),"",J26-M26)</f>
        <v/>
      </c>
      <c r="O26" s="9" t="n"/>
    </row>
    <row r="27">
      <c r="A27" s="8" t="n"/>
      <c r="B27" s="9" t="n"/>
      <c r="C27" s="9" t="n"/>
      <c r="D27" s="9" t="n"/>
      <c r="E27" s="10">
        <f>IF(OR(C27="",C27=0,D27=""),"",D27/C27)</f>
        <v/>
      </c>
      <c r="F27" s="11">
        <f>IF(E27="","",B27*E27)</f>
        <v/>
      </c>
      <c r="G27" s="9" t="n"/>
      <c r="H27" s="12">
        <f>IF(F27="","",N(G27)-F27)</f>
        <v/>
      </c>
      <c r="I27" s="11">
        <f>IF(OR(B27="",C27=""),"",B27-C27)</f>
        <v/>
      </c>
      <c r="J27" s="10">
        <f>IF(OR(I27="",N(B27)=0),"",I27/B27)</f>
        <v/>
      </c>
      <c r="K27" s="11">
        <f>IF(F27="","",F27-D27)</f>
        <v/>
      </c>
      <c r="L27" s="11">
        <f>IF(OR(C27="",D27=""),"",C27-D27)</f>
        <v/>
      </c>
      <c r="M27" s="13" t="n"/>
      <c r="N27" s="14">
        <f>IF(OR(J27="",M27=""),"",J27-M27)</f>
        <v/>
      </c>
      <c r="O27" s="9" t="n"/>
    </row>
    <row r="28">
      <c r="A28" s="15" t="inlineStr">
        <is>
          <t>Total</t>
        </is>
      </c>
      <c r="B28" s="16">
        <f>SUM(B8:B27)</f>
        <v/>
      </c>
      <c r="C28" s="16">
        <f>SUM(C8:C27)</f>
        <v/>
      </c>
      <c r="D28" s="16">
        <f>SUM(D8:D27)</f>
        <v/>
      </c>
      <c r="E28" s="17">
        <f>IF(C28=0,"",D28/C28)</f>
        <v/>
      </c>
      <c r="F28" s="16">
        <f>SUM(F8:F27)</f>
        <v/>
      </c>
      <c r="G28" s="16">
        <f>SUM(G8:G27)</f>
        <v/>
      </c>
      <c r="H28" s="18">
        <f>SUM(H8:H27)</f>
        <v/>
      </c>
      <c r="I28" s="16">
        <f>SUM(I8:I27)</f>
        <v/>
      </c>
      <c r="J28" s="17">
        <f>IF(B28=0,"",I28/B28)</f>
        <v/>
      </c>
      <c r="K28" s="16">
        <f>SUM(K8:K27)</f>
        <v/>
      </c>
      <c r="L28" s="16">
        <f>SUM(L8:L27)</f>
        <v/>
      </c>
      <c r="M28" s="19" t="n"/>
      <c r="N28" s="19" t="n"/>
      <c r="O28" s="16">
        <f>SUM(O8:O27)</f>
        <v/>
      </c>
    </row>
    <row r="30">
      <c r="A30" s="20" t="inlineStr">
        <is>
          <t>Total over billed: cash you hold for work you still owe</t>
        </is>
      </c>
      <c r="B30" s="21" t="n"/>
      <c r="C30" s="21" t="n"/>
      <c r="D30" s="21" t="n"/>
      <c r="E30" s="21" t="n"/>
      <c r="F30" s="21" t="n"/>
      <c r="G30" s="21" t="n"/>
      <c r="H30" s="22">
        <f>SUMIF(H8:H27,"&gt;0")</f>
        <v/>
      </c>
    </row>
    <row r="31">
      <c r="A31" s="20" t="inlineStr">
        <is>
          <t>Total under billed: work done and not billed yet</t>
        </is>
      </c>
      <c r="B31" s="21" t="n"/>
      <c r="C31" s="21" t="n"/>
      <c r="D31" s="21" t="n"/>
      <c r="E31" s="21" t="n"/>
      <c r="F31" s="21" t="n"/>
      <c r="G31" s="21" t="n"/>
      <c r="H31" s="22">
        <f>SUMIF(H8:H27,"&lt;0")</f>
        <v/>
      </c>
    </row>
    <row r="33">
      <c r="A33" s="2" t="inlineStr">
        <is>
          <t>A job turns red when cost to date has passed the estimate (over 100% complete) or billing has passed the contract price.</t>
        </is>
      </c>
    </row>
    <row r="34">
      <c r="A34" s="23" t="inlineStr">
        <is>
          <t>Peacock Accounting &amp; Finance LLC. We don't prepare or file tax returns, and we're not a CPA firm. Jordan Peacock: I am not a certified public accountant or public accountant.</t>
        </is>
      </c>
    </row>
  </sheetData>
  <conditionalFormatting sqref="E8:E27">
    <cfRule type="expression" priority="1" dxfId="0">
      <formula>AND(ISNUMBER(E8),E8&gt;1)</formula>
    </cfRule>
  </conditionalFormatting>
  <conditionalFormatting sqref="G8:G27">
    <cfRule type="expression" priority="2" dxfId="0">
      <formula>AND(ISNUMBER(G8),ISNUMBER(B8),G8&gt;B8)</formula>
    </cfRule>
  </conditionalFormatting>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7"/>
  <sheetViews>
    <sheetView showGridLines="0" workbookViewId="0">
      <selection activeCell="A1" sqref="A1"/>
    </sheetView>
  </sheetViews>
  <sheetFormatPr baseColWidth="8" defaultRowHeight="15"/>
  <cols>
    <col width="6" customWidth="1" min="1" max="1"/>
    <col width="100" customWidth="1" min="2" max="2"/>
  </cols>
  <sheetData>
    <row r="1">
      <c r="B1" s="24" t="inlineStr">
        <is>
          <t>How to use the WIP schedule</t>
        </is>
      </c>
    </row>
    <row r="3" ht="48" customHeight="1">
      <c r="A3" s="25" t="n">
        <v>1</v>
      </c>
      <c r="B3" s="26" t="inlineStr">
        <is>
          <t>List every job with activity this period. Include each job with labor, costs or billings this month. Leave out jobs that closed last year and have had no activity since.</t>
        </is>
      </c>
    </row>
    <row r="4" ht="48" customHeight="1">
      <c r="A4" s="25" t="n">
        <v>2</v>
      </c>
      <c r="B4" s="26" t="inlineStr">
        <is>
          <t>Enter the contract price, with approved change orders. Start from the signed contract and add every approved change order. Unapproved change orders need a closer look before they go in: banks and sureties often take them out until they're agreed in writing.</t>
        </is>
      </c>
    </row>
    <row r="5" ht="48" customHeight="1">
      <c r="A5" s="25" t="n">
        <v>3</v>
      </c>
      <c r="B5" s="26" t="inlineStr">
        <is>
          <t>Enter the estimated total cost, updated. Use what the job will cost by the end, given what has happened so far, not the original bid. Ask the project manager, and count costs already committed on subcontracts and purchase orders.</t>
        </is>
      </c>
    </row>
    <row r="6" ht="48" customHeight="1">
      <c r="A6" s="25" t="n">
        <v>4</v>
      </c>
      <c r="B6" s="26" t="inlineStr">
        <is>
          <t>Enter cost to date from the closed books. Take each job's cost to date from a closed month, with every account reconciled. A missing cost, or one posted twice, changes every number after it.</t>
        </is>
      </c>
    </row>
    <row r="7" ht="48" customHeight="1">
      <c r="A7" s="25" t="n">
        <v>5</v>
      </c>
      <c r="B7" s="26" t="inlineStr">
        <is>
          <t>Work out percent complete. Divide cost to date by estimated total cost. This is the cost-to-cost method: it measures progress by what you've spent against what the whole job will cost.</t>
        </is>
      </c>
    </row>
    <row r="8" ht="48" customHeight="1">
      <c r="A8" s="25" t="n">
        <v>6</v>
      </c>
      <c r="B8" s="26" t="inlineStr">
        <is>
          <t>Work out earned revenue. Multiply the contract price by percent complete. That's the revenue the work has earned so far, whatever you've billed.</t>
        </is>
      </c>
    </row>
    <row r="9" ht="48" customHeight="1">
      <c r="A9" s="25" t="n">
        <v>7</v>
      </c>
      <c r="B9" s="26" t="inlineStr">
        <is>
          <t>Work out over or under billing. Subtract earned revenue from billed to date. A positive number means the job is over billed. A negative number means it's under billed.</t>
        </is>
      </c>
    </row>
    <row r="10" ht="48" customHeight="1">
      <c r="A10" s="25" t="n">
        <v>8</v>
      </c>
      <c r="B10" s="26" t="inlineStr">
        <is>
          <t>Tie it out, then review it. Cross-check the totals against your income statement and balance sheet. Then look for jobs where cost to date has passed the estimate or billing has passed the contract price, for large over or under billings, and for margins that moved since last month.</t>
        </is>
      </c>
    </row>
    <row r="12">
      <c r="B12" s="27" t="inlineStr">
        <is>
          <t>The sheet marks a job red when cost to date has passed the estimate or billing has passed the contract price.</t>
        </is>
      </c>
    </row>
    <row r="13" ht="32" customHeight="1">
      <c r="B13" s="28" t="inlineStr">
        <is>
          <t>The three sample jobs on the WIP Schedule sheet match the worked example at peacockaccountingandfinance.com/wip-schedule.html. Sample, numbers made up: type over them with your own jobs.</t>
        </is>
      </c>
    </row>
    <row r="15">
      <c r="B15" s="29" t="inlineStr">
        <is>
          <t>Want it checked with you? Book the free 13-Week Cash Review at peacockaccountingandfinance.com: 30 minutes, then a one-page summary in 2 business days.</t>
        </is>
      </c>
    </row>
    <row r="17" ht="28" customHeight="1">
      <c r="B17" s="30" t="inlineStr">
        <is>
          <t>Peacock Accounting &amp; Finance LLC. We don't prepare or file tax returns, and we're not a CPA firm. Jordan Peacock: I am not a certified public accountant or public accountant.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Peacock Accounting &amp; Finance</dc:creator>
  <dc:title>WIP Schedule</dc:title>
  <dcterms:created xsi:type="dcterms:W3CDTF">2026-10-21T15:31:35Z</dcterms:created>
  <dcterms:modified xsi:type="dcterms:W3CDTF">2026-10-21T15:31:35Z</dcterms:modified>
</cp:coreProperties>
</file>