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3-Week Forecast" sheetId="1" state="visible" r:id="rId1"/>
    <sheet name="How to use i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mmm d, yyyy"/>
    <numFmt numFmtId="165" formatCode="mmm d"/>
    <numFmt numFmtId="166" formatCode="&quot;$&quot;#,##0;[Red]-&quot;$&quot;#,##0"/>
  </numFmts>
  <fonts count="12">
    <font>
      <name val="Calibri"/>
      <family val="2"/>
      <color theme="1"/>
      <sz val="11"/>
      <scheme val="minor"/>
    </font>
    <font>
      <name val="Georgia"/>
      <color rgb="0014222E"/>
      <sz val="20"/>
    </font>
    <font>
      <i val="1"/>
      <color rgb="0055636D"/>
      <sz val="10"/>
    </font>
    <font>
      <b val="1"/>
      <color rgb="0014222E"/>
    </font>
    <font>
      <b val="1"/>
      <color rgb="00FFFFFF"/>
    </font>
    <font>
      <color rgb="0055636D"/>
    </font>
    <font>
      <color rgb="0014222E"/>
    </font>
    <font>
      <b val="1"/>
      <color rgb="0026706A"/>
    </font>
    <font>
      <name val="Georgia"/>
      <color rgb="0014222E"/>
      <sz val="18"/>
    </font>
    <font>
      <b val="1"/>
      <color rgb="0026706A"/>
      <sz val="12"/>
    </font>
    <font>
      <i val="1"/>
      <color rgb="0055636D"/>
    </font>
    <font>
      <color rgb="0055636D"/>
      <sz val="9"/>
    </font>
  </fonts>
  <fills count="6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26706A"/>
      </patternFill>
    </fill>
    <fill>
      <patternFill patternType="solid">
        <fgColor rgb="00F6F3E6"/>
      </patternFill>
    </fill>
    <fill>
      <patternFill patternType="solid">
        <fgColor rgb="00D9F1E2"/>
      </patternFill>
    </fill>
  </fills>
  <borders count="3">
    <border>
      <left/>
      <right/>
      <top/>
      <bottom/>
      <diagonal/>
    </border>
    <border>
      <left style="thin">
        <color rgb="00D8D4C6"/>
      </left>
      <right style="thin">
        <color rgb="00D8D4C6"/>
      </right>
      <top style="thin">
        <color rgb="00D8D4C6"/>
      </top>
      <bottom style="thin">
        <color rgb="00D8D4C6"/>
      </bottom>
    </border>
    <border>
      <bottom style="thin">
        <color rgb="00D8D4C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1" pivotButton="0" quotePrefix="0" xfId="0"/>
    <xf numFmtId="0" fontId="4" fillId="3" borderId="0" pivotButton="0" quotePrefix="0" xfId="0"/>
    <xf numFmtId="0" fontId="4" fillId="3" borderId="0" applyAlignment="1" pivotButton="0" quotePrefix="0" xfId="0">
      <alignment horizontal="right"/>
    </xf>
    <xf numFmtId="0" fontId="5" fillId="0" borderId="0" pivotButton="0" quotePrefix="0" xfId="0"/>
    <xf numFmtId="165" fontId="5" fillId="0" borderId="0" applyAlignment="1" pivotButton="0" quotePrefix="0" xfId="0">
      <alignment horizontal="right"/>
    </xf>
    <xf numFmtId="0" fontId="6" fillId="0" borderId="2" pivotButton="0" quotePrefix="0" xfId="0"/>
    <xf numFmtId="166" fontId="6" fillId="2" borderId="2" pivotButton="0" quotePrefix="0" xfId="0"/>
    <xf numFmtId="166" fontId="6" fillId="0" borderId="2" pivotButton="0" quotePrefix="0" xfId="0"/>
    <xf numFmtId="0" fontId="7" fillId="4" borderId="0" pivotButton="0" quotePrefix="0" xfId="0"/>
    <xf numFmtId="0" fontId="0" fillId="4" borderId="0" pivotButton="0" quotePrefix="0" xfId="0"/>
    <xf numFmtId="0" fontId="3" fillId="0" borderId="2" pivotButton="0" quotePrefix="0" xfId="0"/>
    <xf numFmtId="166" fontId="3" fillId="0" borderId="2" pivotButton="0" quotePrefix="0" xfId="0"/>
    <xf numFmtId="0" fontId="3" fillId="5" borderId="2" pivotButton="0" quotePrefix="0" xfId="0"/>
    <xf numFmtId="166" fontId="3" fillId="5" borderId="2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A8452A"/>
      </font>
      <fill>
        <patternFill patternType="solid">
          <fgColor rgb="00F6D5C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1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2.5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12.5" customWidth="1" min="14" max="14"/>
  </cols>
  <sheetData>
    <row r="1">
      <c r="A1" s="1" t="inlineStr">
        <is>
          <t>13-Week Cash Forecast</t>
        </is>
      </c>
    </row>
    <row r="2">
      <c r="A2" s="2" t="inlineStr">
        <is>
          <t>Free template from Peacock Accounting &amp; Finance. Yellow cells are yours to fill in; everything else adds up on its own.</t>
        </is>
      </c>
    </row>
    <row r="4">
      <c r="A4" s="3" t="inlineStr">
        <is>
          <t>Week 1 starts on (a Monday):</t>
        </is>
      </c>
      <c r="B4" s="4" t="n"/>
    </row>
    <row r="6">
      <c r="A6" s="5" t="inlineStr">
        <is>
          <t>Week</t>
        </is>
      </c>
      <c r="B6" s="6" t="inlineStr">
        <is>
          <t>Week 1</t>
        </is>
      </c>
      <c r="C6" s="6" t="inlineStr">
        <is>
          <t>Week 2</t>
        </is>
      </c>
      <c r="D6" s="6" t="inlineStr">
        <is>
          <t>Week 3</t>
        </is>
      </c>
      <c r="E6" s="6" t="inlineStr">
        <is>
          <t>Week 4</t>
        </is>
      </c>
      <c r="F6" s="6" t="inlineStr">
        <is>
          <t>Week 5</t>
        </is>
      </c>
      <c r="G6" s="6" t="inlineStr">
        <is>
          <t>Week 6</t>
        </is>
      </c>
      <c r="H6" s="6" t="inlineStr">
        <is>
          <t>Week 7</t>
        </is>
      </c>
      <c r="I6" s="6" t="inlineStr">
        <is>
          <t>Week 8</t>
        </is>
      </c>
      <c r="J6" s="6" t="inlineStr">
        <is>
          <t>Week 9</t>
        </is>
      </c>
      <c r="K6" s="6" t="inlineStr">
        <is>
          <t>Week 10</t>
        </is>
      </c>
      <c r="L6" s="6" t="inlineStr">
        <is>
          <t>Week 11</t>
        </is>
      </c>
      <c r="M6" s="6" t="inlineStr">
        <is>
          <t>Week 12</t>
        </is>
      </c>
      <c r="N6" s="6" t="inlineStr">
        <is>
          <t>Week 13</t>
        </is>
      </c>
    </row>
    <row r="7">
      <c r="A7" s="7" t="inlineStr">
        <is>
          <t>Monday of the week</t>
        </is>
      </c>
      <c r="B7" s="8">
        <f>IF($B$4="","",$B$4+0)</f>
        <v/>
      </c>
      <c r="C7" s="8">
        <f>IF($B$4="","",$B$4+7)</f>
        <v/>
      </c>
      <c r="D7" s="8">
        <f>IF($B$4="","",$B$4+14)</f>
        <v/>
      </c>
      <c r="E7" s="8">
        <f>IF($B$4="","",$B$4+21)</f>
        <v/>
      </c>
      <c r="F7" s="8">
        <f>IF($B$4="","",$B$4+28)</f>
        <v/>
      </c>
      <c r="G7" s="8">
        <f>IF($B$4="","",$B$4+35)</f>
        <v/>
      </c>
      <c r="H7" s="8">
        <f>IF($B$4="","",$B$4+42)</f>
        <v/>
      </c>
      <c r="I7" s="8">
        <f>IF($B$4="","",$B$4+49)</f>
        <v/>
      </c>
      <c r="J7" s="8">
        <f>IF($B$4="","",$B$4+56)</f>
        <v/>
      </c>
      <c r="K7" s="8">
        <f>IF($B$4="","",$B$4+63)</f>
        <v/>
      </c>
      <c r="L7" s="8">
        <f>IF($B$4="","",$B$4+70)</f>
        <v/>
      </c>
      <c r="M7" s="8">
        <f>IF($B$4="","",$B$4+77)</f>
        <v/>
      </c>
      <c r="N7" s="8">
        <f>IF($B$4="","",$B$4+84)</f>
        <v/>
      </c>
    </row>
    <row r="8">
      <c r="A8" s="9" t="inlineStr">
        <is>
          <t>Starting cash (week 1: your bank balance today)</t>
        </is>
      </c>
      <c r="B8" s="10" t="n"/>
      <c r="C8" s="11">
        <f>B25</f>
        <v/>
      </c>
      <c r="D8" s="11">
        <f>C25</f>
        <v/>
      </c>
      <c r="E8" s="11">
        <f>D25</f>
        <v/>
      </c>
      <c r="F8" s="11">
        <f>E25</f>
        <v/>
      </c>
      <c r="G8" s="11">
        <f>F25</f>
        <v/>
      </c>
      <c r="H8" s="11">
        <f>G25</f>
        <v/>
      </c>
      <c r="I8" s="11">
        <f>H25</f>
        <v/>
      </c>
      <c r="J8" s="11">
        <f>I25</f>
        <v/>
      </c>
      <c r="K8" s="11">
        <f>J25</f>
        <v/>
      </c>
      <c r="L8" s="11">
        <f>K25</f>
        <v/>
      </c>
      <c r="M8" s="11">
        <f>L25</f>
        <v/>
      </c>
      <c r="N8" s="11">
        <f>M25</f>
        <v/>
      </c>
    </row>
    <row r="9">
      <c r="A9" s="12" t="inlineStr">
        <is>
          <t>CASH IN</t>
        </is>
      </c>
      <c r="B9" s="13" t="n"/>
      <c r="C9" s="13" t="n"/>
      <c r="D9" s="13" t="n"/>
      <c r="E9" s="13" t="n"/>
      <c r="F9" s="13" t="n"/>
      <c r="G9" s="13" t="n"/>
      <c r="H9" s="13" t="n"/>
      <c r="I9" s="13" t="n"/>
      <c r="J9" s="13" t="n"/>
      <c r="K9" s="13" t="n"/>
      <c r="L9" s="13" t="n"/>
      <c r="M9" s="13" t="n"/>
      <c r="N9" s="13" t="n"/>
    </row>
    <row r="10">
      <c r="A10" s="9" t="inlineStr">
        <is>
          <t>Pay apps collected (the week the money lands)</t>
        </is>
      </c>
      <c r="B10" s="10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M10" s="10" t="n"/>
      <c r="N10" s="10" t="n"/>
    </row>
    <row r="11">
      <c r="A11" s="9" t="inlineStr">
        <is>
          <t>Retainage released</t>
        </is>
      </c>
      <c r="B11" s="10" t="n"/>
      <c r="C11" s="10" t="n"/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  <c r="M11" s="10" t="n"/>
      <c r="N11" s="10" t="n"/>
    </row>
    <row r="12">
      <c r="A12" s="9" t="inlineStr">
        <is>
          <t>Deposits and other money in</t>
        </is>
      </c>
      <c r="B12" s="10" t="n"/>
      <c r="C12" s="10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  <c r="N12" s="10" t="n"/>
    </row>
    <row r="13">
      <c r="A13" s="14" t="inlineStr">
        <is>
          <t>Total cash in</t>
        </is>
      </c>
      <c r="B13" s="15">
        <f>SUM(B10:B12)</f>
        <v/>
      </c>
      <c r="C13" s="15">
        <f>SUM(C10:C12)</f>
        <v/>
      </c>
      <c r="D13" s="15">
        <f>SUM(D10:D12)</f>
        <v/>
      </c>
      <c r="E13" s="15">
        <f>SUM(E10:E12)</f>
        <v/>
      </c>
      <c r="F13" s="15">
        <f>SUM(F10:F12)</f>
        <v/>
      </c>
      <c r="G13" s="15">
        <f>SUM(G10:G12)</f>
        <v/>
      </c>
      <c r="H13" s="15">
        <f>SUM(H10:H12)</f>
        <v/>
      </c>
      <c r="I13" s="15">
        <f>SUM(I10:I12)</f>
        <v/>
      </c>
      <c r="J13" s="15">
        <f>SUM(J10:J12)</f>
        <v/>
      </c>
      <c r="K13" s="15">
        <f>SUM(K10:K12)</f>
        <v/>
      </c>
      <c r="L13" s="15">
        <f>SUM(L10:L12)</f>
        <v/>
      </c>
      <c r="M13" s="15">
        <f>SUM(M10:M12)</f>
        <v/>
      </c>
      <c r="N13" s="15">
        <f>SUM(N10:N12)</f>
        <v/>
      </c>
    </row>
    <row r="14">
      <c r="A14" s="12" t="inlineStr">
        <is>
          <t>CASH OUT</t>
        </is>
      </c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  <c r="L14" s="13" t="n"/>
      <c r="M14" s="13" t="n"/>
      <c r="N14" s="13" t="n"/>
    </row>
    <row r="15">
      <c r="A15" s="9" t="inlineStr">
        <is>
          <t>Payroll, with payroll taxes</t>
        </is>
      </c>
      <c r="B15" s="10" t="n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</row>
    <row r="16">
      <c r="A16" s="9" t="inlineStr">
        <is>
          <t>Materials and suppliers</t>
        </is>
      </c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  <c r="N16" s="10" t="n"/>
    </row>
    <row r="17">
      <c r="A17" s="9" t="inlineStr">
        <is>
          <t>Subcontractors</t>
        </is>
      </c>
      <c r="B17" s="10" t="n"/>
      <c r="C17" s="10" t="n"/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10" t="n"/>
    </row>
    <row r="18">
      <c r="A18" s="9" t="inlineStr">
        <is>
          <t>Equipment and rentals</t>
        </is>
      </c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</row>
    <row r="19">
      <c r="A19" s="9" t="inlineStr">
        <is>
          <t>Rent, insurance and overhead</t>
        </is>
      </c>
      <c r="B19" s="10" t="n"/>
      <c r="C19" s="10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</row>
    <row r="20">
      <c r="A20" s="9" t="inlineStr">
        <is>
          <t>Loan and line-of-credit payments</t>
        </is>
      </c>
      <c r="B20" s="10" t="n"/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  <c r="N20" s="10" t="n"/>
    </row>
    <row r="21">
      <c r="A21" s="9" t="inlineStr">
        <is>
          <t>Taxes</t>
        </is>
      </c>
      <c r="B21" s="10" t="n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</row>
    <row r="22">
      <c r="A22" s="9" t="inlineStr">
        <is>
          <t>Other money out</t>
        </is>
      </c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</row>
    <row r="23">
      <c r="A23" s="14" t="inlineStr">
        <is>
          <t>Total cash out</t>
        </is>
      </c>
      <c r="B23" s="15">
        <f>SUM(B15:B22)</f>
        <v/>
      </c>
      <c r="C23" s="15">
        <f>SUM(C15:C22)</f>
        <v/>
      </c>
      <c r="D23" s="15">
        <f>SUM(D15:D22)</f>
        <v/>
      </c>
      <c r="E23" s="15">
        <f>SUM(E15:E22)</f>
        <v/>
      </c>
      <c r="F23" s="15">
        <f>SUM(F15:F22)</f>
        <v/>
      </c>
      <c r="G23" s="15">
        <f>SUM(G15:G22)</f>
        <v/>
      </c>
      <c r="H23" s="15">
        <f>SUM(H15:H22)</f>
        <v/>
      </c>
      <c r="I23" s="15">
        <f>SUM(I15:I22)</f>
        <v/>
      </c>
      <c r="J23" s="15">
        <f>SUM(J15:J22)</f>
        <v/>
      </c>
      <c r="K23" s="15">
        <f>SUM(K15:K22)</f>
        <v/>
      </c>
      <c r="L23" s="15">
        <f>SUM(L15:L22)</f>
        <v/>
      </c>
      <c r="M23" s="15">
        <f>SUM(M15:M22)</f>
        <v/>
      </c>
      <c r="N23" s="15">
        <f>SUM(N15:N22)</f>
        <v/>
      </c>
    </row>
    <row r="24">
      <c r="A24" s="14" t="inlineStr">
        <is>
          <t>Net cash flow (in minus out)</t>
        </is>
      </c>
      <c r="B24" s="15">
        <f>B13-B23</f>
        <v/>
      </c>
      <c r="C24" s="15">
        <f>C13-C23</f>
        <v/>
      </c>
      <c r="D24" s="15">
        <f>D13-D23</f>
        <v/>
      </c>
      <c r="E24" s="15">
        <f>E13-E23</f>
        <v/>
      </c>
      <c r="F24" s="15">
        <f>F13-F23</f>
        <v/>
      </c>
      <c r="G24" s="15">
        <f>G13-G23</f>
        <v/>
      </c>
      <c r="H24" s="15">
        <f>H13-H23</f>
        <v/>
      </c>
      <c r="I24" s="15">
        <f>I13-I23</f>
        <v/>
      </c>
      <c r="J24" s="15">
        <f>J13-J23</f>
        <v/>
      </c>
      <c r="K24" s="15">
        <f>K13-K23</f>
        <v/>
      </c>
      <c r="L24" s="15">
        <f>L13-L23</f>
        <v/>
      </c>
      <c r="M24" s="15">
        <f>M13-M23</f>
        <v/>
      </c>
      <c r="N24" s="15">
        <f>N13-N23</f>
        <v/>
      </c>
    </row>
    <row r="25">
      <c r="A25" s="16" t="inlineStr">
        <is>
          <t>Ending cash</t>
        </is>
      </c>
      <c r="B25" s="17">
        <f>B8+B24</f>
        <v/>
      </c>
      <c r="C25" s="17">
        <f>C8+C24</f>
        <v/>
      </c>
      <c r="D25" s="17">
        <f>D8+D24</f>
        <v/>
      </c>
      <c r="E25" s="17">
        <f>E8+E24</f>
        <v/>
      </c>
      <c r="F25" s="17">
        <f>F8+F24</f>
        <v/>
      </c>
      <c r="G25" s="17">
        <f>G8+G24</f>
        <v/>
      </c>
      <c r="H25" s="17">
        <f>H8+H24</f>
        <v/>
      </c>
      <c r="I25" s="17">
        <f>I8+I24</f>
        <v/>
      </c>
      <c r="J25" s="17">
        <f>J8+J24</f>
        <v/>
      </c>
      <c r="K25" s="17">
        <f>K8+K24</f>
        <v/>
      </c>
      <c r="L25" s="17">
        <f>L8+L24</f>
        <v/>
      </c>
      <c r="M25" s="17">
        <f>M8+M24</f>
        <v/>
      </c>
      <c r="N25" s="17">
        <f>N8+N24</f>
        <v/>
      </c>
    </row>
    <row r="26">
      <c r="A26" s="9" t="inlineStr">
        <is>
          <t>Line of credit still available</t>
        </is>
      </c>
      <c r="B26" s="10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</row>
    <row r="27">
      <c r="A27" s="9" t="inlineStr">
        <is>
          <t>Ending cash plus credit available</t>
        </is>
      </c>
      <c r="B27" s="11">
        <f>B25+B26</f>
        <v/>
      </c>
      <c r="C27" s="11">
        <f>C25+C26</f>
        <v/>
      </c>
      <c r="D27" s="11">
        <f>D25+D26</f>
        <v/>
      </c>
      <c r="E27" s="11">
        <f>E25+E26</f>
        <v/>
      </c>
      <c r="F27" s="11">
        <f>F25+F26</f>
        <v/>
      </c>
      <c r="G27" s="11">
        <f>G25+G26</f>
        <v/>
      </c>
      <c r="H27" s="11">
        <f>H25+H26</f>
        <v/>
      </c>
      <c r="I27" s="11">
        <f>I25+I26</f>
        <v/>
      </c>
      <c r="J27" s="11">
        <f>J25+J26</f>
        <v/>
      </c>
      <c r="K27" s="11">
        <f>K25+K26</f>
        <v/>
      </c>
      <c r="L27" s="11">
        <f>L25+L26</f>
        <v/>
      </c>
      <c r="M27" s="11">
        <f>M25+M26</f>
        <v/>
      </c>
      <c r="N27" s="11">
        <f>N25+N26</f>
        <v/>
      </c>
    </row>
    <row r="29">
      <c r="A29" s="12" t="inlineStr">
        <is>
          <t>THE MONDAY CHECK</t>
        </is>
      </c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</row>
    <row r="30">
      <c r="A30" s="9" t="inlineStr">
        <is>
          <t>Actual bank balance on Monday (fill in each week)</t>
        </is>
      </c>
      <c r="B30" s="10" t="n"/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  <c r="N30" s="10" t="n"/>
    </row>
    <row r="31">
      <c r="A31" s="9" t="inlineStr">
        <is>
          <t>Difference: actual minus this week's starting cash</t>
        </is>
      </c>
      <c r="B31" s="11">
        <f>IF(B30="","",B30-B8)</f>
        <v/>
      </c>
      <c r="C31" s="11">
        <f>IF(C30="","",C30-C8)</f>
        <v/>
      </c>
      <c r="D31" s="11">
        <f>IF(D30="","",D30-D8)</f>
        <v/>
      </c>
      <c r="E31" s="11">
        <f>IF(E30="","",E30-E8)</f>
        <v/>
      </c>
      <c r="F31" s="11">
        <f>IF(F30="","",F30-F8)</f>
        <v/>
      </c>
      <c r="G31" s="11">
        <f>IF(G30="","",G30-G8)</f>
        <v/>
      </c>
      <c r="H31" s="11">
        <f>IF(H30="","",H30-H8)</f>
        <v/>
      </c>
      <c r="I31" s="11">
        <f>IF(I30="","",I30-I8)</f>
        <v/>
      </c>
      <c r="J31" s="11">
        <f>IF(J30="","",J30-J8)</f>
        <v/>
      </c>
      <c r="K31" s="11">
        <f>IF(K30="","",K30-K8)</f>
        <v/>
      </c>
      <c r="L31" s="11">
        <f>IF(L30="","",L30-L8)</f>
        <v/>
      </c>
      <c r="M31" s="11">
        <f>IF(M30="","",M30-M8)</f>
        <v/>
      </c>
      <c r="N31" s="11">
        <f>IF(N30="","",N30-N8)</f>
        <v/>
      </c>
    </row>
  </sheetData>
  <conditionalFormatting sqref="B25:N25">
    <cfRule type="expression" priority="1" dxfId="0">
      <formula>B25&lt;0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B1" s="18" t="inlineStr">
        <is>
          <t>How to use the 13-week cash forecast</t>
        </is>
      </c>
    </row>
    <row r="3" ht="34" customHeight="1">
      <c r="A3" s="19" t="n">
        <v>1</v>
      </c>
      <c r="B3" s="20" t="inlineStr">
        <is>
          <t>Put this Monday's date in the yellow cell at the top of the forecast. The other weeks fill in from it.</t>
        </is>
      </c>
    </row>
    <row r="4" ht="34" customHeight="1">
      <c r="A4" s="19" t="n">
        <v>2</v>
      </c>
      <c r="B4" s="20" t="inlineStr">
        <is>
          <t>Enter today's bank balance as week 1's starting cash. Every later week starts with the week before's ending cash.</t>
        </is>
      </c>
    </row>
    <row r="5" ht="34" customHeight="1">
      <c r="A5" s="19" t="n">
        <v>3</v>
      </c>
      <c r="B5" s="20" t="inlineStr">
        <is>
          <t>Enter each pay app in the week you expect the money to land, not the week you bill it. Do the same for retainage.</t>
        </is>
      </c>
    </row>
    <row r="6" ht="34" customHeight="1">
      <c r="A6" s="19" t="n">
        <v>4</v>
      </c>
      <c r="B6" s="20" t="inlineStr">
        <is>
          <t>Enter payroll every week it runs, then suppliers, subs, equipment, overhead, loan payments and taxes.</t>
        </is>
      </c>
    </row>
    <row r="7" ht="34" customHeight="1">
      <c r="A7" s="19" t="n">
        <v>5</v>
      </c>
      <c r="B7" s="20" t="inlineStr">
        <is>
          <t>Read the Ending cash row. The first week that turns red is the week to start working on now: chase a pay app, move a purchase, or talk to the bank early.</t>
        </is>
      </c>
    </row>
    <row r="8" ht="34" customHeight="1">
      <c r="A8" s="19" t="n">
        <v>6</v>
      </c>
      <c r="B8" s="20" t="inlineStr">
        <is>
          <t>Every Monday, enter the actual bank balance in The Monday check. The difference shows which customers pay late and which costs run high. Then update the next 13 weeks.</t>
        </is>
      </c>
    </row>
    <row r="10">
      <c r="B10" s="21" t="inlineStr">
        <is>
          <t>Want it checked with you? Book the free 13-Week Cash Review at peacockaccountingandfinance.com: 30 minutes, then a one-page summary in 2 business days.</t>
        </is>
      </c>
    </row>
    <row r="12" ht="28" customHeight="1">
      <c r="B12" s="22" t="inlineStr">
        <is>
          <t>Peacock Accounting &amp; Finance LLC. We don't prepare or file tax returns, and we're not a CPA firm. Jordan Peacock: I am not a certified public accountant or public accountant.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2026-10-21T04:23:04Z</dcterms:created>
  <dcterms:modified xsi:type="dcterms:W3CDTF">2026-10-21T04:23:04Z</dcterms:modified>
</cp:coreProperties>
</file>